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Q_DOCS\Controlling\TRE\Contrato Bancos\Bolsa de Valores\EEFF mensuales\"/>
    </mc:Choice>
  </mc:AlternateContent>
  <bookViews>
    <workbookView xWindow="0" yWindow="0" windowWidth="20490" windowHeight="736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76" i="1" s="1"/>
  <c r="B81" i="1" s="1"/>
  <c r="B85" i="1" s="1"/>
  <c r="B63" i="1"/>
  <c r="B61" i="1"/>
  <c r="B51" i="1"/>
  <c r="B49" i="1"/>
  <c r="B40" i="1"/>
  <c r="B28" i="1"/>
  <c r="B29" i="1" s="1"/>
  <c r="B19" i="1"/>
  <c r="B50" i="1" l="1"/>
  <c r="B62" i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<sst xmlns="http://schemas.openxmlformats.org/spreadsheetml/2006/main" count="82" uniqueCount="72">
  <si>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</si>
  <si>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r>
      <t>CIFRAS  AL 30 DE JUNIO</t>
    </r>
    <r>
      <rPr>
        <b/>
        <sz val="16"/>
        <color rgb="FF00B050"/>
        <rFont val="Arial"/>
        <family val="2"/>
      </rPr>
      <t xml:space="preserve"> DE 2017</t>
    </r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</si>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</sst>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theme="3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7" fontId="5" fillId="2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5" fontId="8" fillId="0" borderId="3" xfId="1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3" xfId="1" applyNumberFormat="1" applyFont="1" applyFill="1" applyBorder="1" applyAlignment="1">
      <alignment horizontal="right" vertical="center"/>
    </xf>
    <xf numFmtId="165" fontId="6" fillId="0" borderId="3" xfId="1" applyNumberFormat="1" applyFont="1" applyFill="1" applyBorder="1" applyAlignment="1">
      <alignment horizontal="right" vertical="center"/>
    </xf>
    <xf numFmtId="43" fontId="9" fillId="0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 vertical="center"/>
    </xf>
    <xf numFmtId="17" fontId="5" fillId="2" borderId="5" xfId="0" applyNumberFormat="1" applyFont="1" applyFill="1" applyBorder="1" applyAlignment="1">
      <alignment horizontal="center" vertical="center"/>
    </xf>
    <xf numFmtId="165" fontId="10" fillId="0" borderId="3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65" fontId="8" fillId="0" borderId="3" xfId="1" applyNumberFormat="1" applyFont="1" applyFill="1" applyBorder="1" applyAlignment="1" applyProtection="1">
      <alignment horizontal="right" vertical="center"/>
    </xf>
    <xf numFmtId="0" fontId="6" fillId="0" borderId="6" xfId="0" applyFont="1" applyBorder="1" applyAlignment="1">
      <alignment vertical="center"/>
    </xf>
    <xf numFmtId="165" fontId="6" fillId="0" borderId="6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carlos.flores/Documents/2013/Estados%20Financieros/EF%202012/Excel/EF%20DisCos%20-%20DICIEMBRE%202012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S - HT"/>
      <sheetName val="FLUJO"/>
      <sheetName val="Notas e Info"/>
      <sheetName val="ER Trimestre"/>
      <sheetName val="ER Presentación (2)"/>
      <sheetName val="FLUJO Trimestral"/>
      <sheetName val="FLUJO Presentación (2)"/>
      <sheetName val="FLUJO Trimestre"/>
      <sheetName val="ECPN AES"/>
      <sheetName val="ECPN CAESS"/>
      <sheetName val="ECPN DEUSEM"/>
      <sheetName val="ECPN EEO"/>
      <sheetName val="ECPN CLESA"/>
      <sheetName val="ER Trimestral"/>
      <sheetName val="ER Presentación"/>
      <sheetName val="FLUJO Presentación"/>
      <sheetName val="Saldos 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1"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5"/>
  <sheetViews>
    <sheetView showGridLines="0" tabSelected="1" topLeftCell="A55" workbookViewId="0">
      <selection activeCell="D5" sqref="D5"/>
    </sheetView>
  </sheetViews>
  <sheetFormatPr baseColWidth="10" defaultRowHeight="15" x14ac:dyDescent="0.25"/>
  <cols>
    <col min="1" max="1" width="73" bestFit="1" customWidth="1"/>
    <col min="2" max="2" width="15.42578125" bestFit="1" customWidth="1"/>
  </cols>
  <sheetData>
    <row r="4" spans="1:2" ht="20.25" x14ac:dyDescent="0.3">
      <c r="A4" s="1" t="s">
        <v>0</v>
      </c>
      <c r="B4" s="2"/>
    </row>
    <row r="5" spans="1:2" ht="20.25" x14ac:dyDescent="0.3">
      <c r="A5" s="3" t="s">
        <v>1</v>
      </c>
      <c r="B5" s="3"/>
    </row>
    <row r="6" spans="1:2" ht="20.25" x14ac:dyDescent="0.3">
      <c r="A6" s="3" t="s">
        <v>2</v>
      </c>
      <c r="B6" s="3"/>
    </row>
    <row r="7" spans="1:2" ht="20.25" x14ac:dyDescent="0.25">
      <c r="A7" s="4" t="s">
        <v>3</v>
      </c>
      <c r="B7" s="5">
        <v>42916</v>
      </c>
    </row>
    <row r="8" spans="1:2" ht="15.75" x14ac:dyDescent="0.25">
      <c r="A8" s="6" t="s">
        <v>4</v>
      </c>
      <c r="B8" s="7"/>
    </row>
    <row r="9" spans="1:2" ht="15.75" x14ac:dyDescent="0.25">
      <c r="A9" s="8" t="s">
        <v>5</v>
      </c>
      <c r="B9" s="9"/>
    </row>
    <row r="10" spans="1:2" x14ac:dyDescent="0.25">
      <c r="A10" s="10" t="s">
        <v>6</v>
      </c>
      <c r="B10" s="11">
        <v>11032.735070000001</v>
      </c>
    </row>
    <row r="11" spans="1:2" x14ac:dyDescent="0.25">
      <c r="A11" s="10" t="s">
        <v>7</v>
      </c>
      <c r="B11" s="11">
        <v>43043.400499999996</v>
      </c>
    </row>
    <row r="12" spans="1:2" x14ac:dyDescent="0.25">
      <c r="A12" s="10" t="s">
        <v>8</v>
      </c>
      <c r="B12" s="11">
        <v>143.07268999999994</v>
      </c>
    </row>
    <row r="13" spans="1:2" x14ac:dyDescent="0.25">
      <c r="A13" s="10" t="s">
        <v>9</v>
      </c>
      <c r="B13" s="11">
        <v>0</v>
      </c>
    </row>
    <row r="14" spans="1:2" x14ac:dyDescent="0.25">
      <c r="A14" s="10" t="s">
        <v>10</v>
      </c>
      <c r="B14" s="11">
        <v>2177.16932</v>
      </c>
    </row>
    <row r="15" spans="1:2" x14ac:dyDescent="0.25">
      <c r="A15" s="10" t="s">
        <v>11</v>
      </c>
      <c r="B15" s="11">
        <v>728.25911999999994</v>
      </c>
    </row>
    <row r="16" spans="1:2" x14ac:dyDescent="0.25">
      <c r="A16" s="10" t="s">
        <v>12</v>
      </c>
      <c r="B16" s="11"/>
    </row>
    <row r="17" spans="1:2" x14ac:dyDescent="0.25">
      <c r="A17" s="10" t="s">
        <v>13</v>
      </c>
      <c r="B17" s="11"/>
    </row>
    <row r="18" spans="1:2" x14ac:dyDescent="0.25">
      <c r="A18" s="10" t="s">
        <v>14</v>
      </c>
      <c r="B18" s="11">
        <v>445.28706</v>
      </c>
    </row>
    <row r="19" spans="1:2" ht="15.75" x14ac:dyDescent="0.25">
      <c r="A19" s="8" t="s">
        <v>15</v>
      </c>
      <c r="B19" s="12">
        <f>SUM(B10:B18)</f>
        <v>57569.923760000005</v>
      </c>
    </row>
    <row r="20" spans="1:2" ht="15.75" x14ac:dyDescent="0.25">
      <c r="A20" s="8" t="s">
        <v>16</v>
      </c>
      <c r="B20" s="11"/>
    </row>
    <row r="21" spans="1:2" x14ac:dyDescent="0.25">
      <c r="A21" s="10" t="s">
        <v>17</v>
      </c>
      <c r="B21" s="11">
        <v>2363.8814999999995</v>
      </c>
    </row>
    <row r="22" spans="1:2" x14ac:dyDescent="0.25">
      <c r="A22" s="10" t="s">
        <v>18</v>
      </c>
      <c r="B22" s="11"/>
    </row>
    <row r="23" spans="1:2" x14ac:dyDescent="0.25">
      <c r="A23" s="10" t="s">
        <v>19</v>
      </c>
      <c r="B23" s="11">
        <v>123543.89448</v>
      </c>
    </row>
    <row r="24" spans="1:2" x14ac:dyDescent="0.25">
      <c r="A24" s="10" t="s">
        <v>9</v>
      </c>
      <c r="B24" s="11"/>
    </row>
    <row r="25" spans="1:2" x14ac:dyDescent="0.25">
      <c r="A25" s="10" t="s">
        <v>20</v>
      </c>
      <c r="B25" s="11">
        <v>2464.3864199999998</v>
      </c>
    </row>
    <row r="26" spans="1:2" x14ac:dyDescent="0.25">
      <c r="A26" s="10" t="s">
        <v>21</v>
      </c>
      <c r="B26" s="11">
        <v>0</v>
      </c>
    </row>
    <row r="27" spans="1:2" x14ac:dyDescent="0.25">
      <c r="A27" s="10" t="s">
        <v>14</v>
      </c>
      <c r="B27" s="11">
        <v>31.306000000000001</v>
      </c>
    </row>
    <row r="28" spans="1:2" ht="15.75" x14ac:dyDescent="0.25">
      <c r="A28" s="8" t="s">
        <v>22</v>
      </c>
      <c r="B28" s="12">
        <f>SUM(B21:B27)</f>
        <v>128403.4684</v>
      </c>
    </row>
    <row r="29" spans="1:2" ht="15.75" x14ac:dyDescent="0.25">
      <c r="A29" s="8" t="s">
        <v>23</v>
      </c>
      <c r="B29" s="12">
        <f>+B28+B19</f>
        <v>185973.39215999999</v>
      </c>
    </row>
    <row r="30" spans="1:2" ht="15.75" x14ac:dyDescent="0.25">
      <c r="A30" s="6" t="s">
        <v>24</v>
      </c>
      <c r="B30" s="11"/>
    </row>
    <row r="31" spans="1:2" ht="15.75" x14ac:dyDescent="0.25">
      <c r="A31" s="8" t="s">
        <v>25</v>
      </c>
      <c r="B31" s="11"/>
    </row>
    <row r="32" spans="1:2" x14ac:dyDescent="0.25">
      <c r="A32" s="10" t="s">
        <v>26</v>
      </c>
      <c r="B32" s="11">
        <v>469.08344999999997</v>
      </c>
    </row>
    <row r="33" spans="1:2" x14ac:dyDescent="0.25">
      <c r="A33" s="10" t="s">
        <v>27</v>
      </c>
      <c r="B33" s="11"/>
    </row>
    <row r="34" spans="1:2" x14ac:dyDescent="0.25">
      <c r="A34" s="10" t="s">
        <v>28</v>
      </c>
      <c r="B34" s="11">
        <v>44431.830839999988</v>
      </c>
    </row>
    <row r="35" spans="1:2" x14ac:dyDescent="0.25">
      <c r="A35" s="10" t="s">
        <v>29</v>
      </c>
      <c r="B35" s="11">
        <v>26939.07761</v>
      </c>
    </row>
    <row r="36" spans="1:2" x14ac:dyDescent="0.25">
      <c r="A36" s="10" t="s">
        <v>30</v>
      </c>
      <c r="B36" s="11">
        <v>2451.6328300000005</v>
      </c>
    </row>
    <row r="37" spans="1:2" x14ac:dyDescent="0.25">
      <c r="A37" s="10" t="s">
        <v>13</v>
      </c>
      <c r="B37" s="11">
        <v>1600.7507100000003</v>
      </c>
    </row>
    <row r="38" spans="1:2" x14ac:dyDescent="0.25">
      <c r="A38" s="10" t="s">
        <v>31</v>
      </c>
      <c r="B38" s="11">
        <v>2015.4073300000005</v>
      </c>
    </row>
    <row r="39" spans="1:2" x14ac:dyDescent="0.25">
      <c r="A39" s="10" t="s">
        <v>32</v>
      </c>
      <c r="B39" s="11"/>
    </row>
    <row r="40" spans="1:2" ht="15.75" x14ac:dyDescent="0.25">
      <c r="A40" s="8" t="s">
        <v>33</v>
      </c>
      <c r="B40" s="12">
        <f>SUM(B32:B39)</f>
        <v>77907.782770000005</v>
      </c>
    </row>
    <row r="41" spans="1:2" ht="15.75" x14ac:dyDescent="0.25">
      <c r="A41" s="8" t="s">
        <v>34</v>
      </c>
      <c r="B41" s="13"/>
    </row>
    <row r="42" spans="1:2" x14ac:dyDescent="0.25">
      <c r="A42" s="10" t="s">
        <v>35</v>
      </c>
      <c r="B42" s="11">
        <v>73608.982369999998</v>
      </c>
    </row>
    <row r="43" spans="1:2" x14ac:dyDescent="0.25">
      <c r="A43" s="10" t="s">
        <v>30</v>
      </c>
      <c r="B43" s="11"/>
    </row>
    <row r="44" spans="1:2" x14ac:dyDescent="0.25">
      <c r="A44" s="10" t="s">
        <v>29</v>
      </c>
      <c r="B44" s="11">
        <v>5295.5</v>
      </c>
    </row>
    <row r="45" spans="1:2" x14ac:dyDescent="0.25">
      <c r="A45" s="10" t="s">
        <v>36</v>
      </c>
      <c r="B45" s="11"/>
    </row>
    <row r="46" spans="1:2" x14ac:dyDescent="0.25">
      <c r="A46" s="10" t="s">
        <v>21</v>
      </c>
      <c r="B46" s="11"/>
    </row>
    <row r="47" spans="1:2" x14ac:dyDescent="0.25">
      <c r="A47" s="10" t="s">
        <v>32</v>
      </c>
      <c r="B47" s="11"/>
    </row>
    <row r="48" spans="1:2" x14ac:dyDescent="0.25">
      <c r="A48" s="10" t="s">
        <v>31</v>
      </c>
      <c r="B48" s="11">
        <v>76.903089999999992</v>
      </c>
    </row>
    <row r="49" spans="1:2" ht="15.75" x14ac:dyDescent="0.25">
      <c r="A49" s="8" t="s">
        <v>37</v>
      </c>
      <c r="B49" s="12">
        <f>SUM(B42:B48)</f>
        <v>78981.385460000005</v>
      </c>
    </row>
    <row r="50" spans="1:2" ht="15.75" x14ac:dyDescent="0.25">
      <c r="A50" s="8" t="s">
        <v>38</v>
      </c>
      <c r="B50" s="12">
        <f>+B49+B40</f>
        <v>156889.16823000001</v>
      </c>
    </row>
    <row r="51" spans="1:2" x14ac:dyDescent="0.25">
      <c r="A51" s="10" t="s">
        <v>39</v>
      </c>
      <c r="B51" s="11">
        <f>+[1]BG!$Q$61</f>
        <v>0</v>
      </c>
    </row>
    <row r="52" spans="1:2" ht="15.75" x14ac:dyDescent="0.25">
      <c r="A52" s="6" t="s">
        <v>40</v>
      </c>
      <c r="B52" s="11"/>
    </row>
    <row r="53" spans="1:2" x14ac:dyDescent="0.25">
      <c r="A53" s="10" t="s">
        <v>41</v>
      </c>
      <c r="B53" s="11">
        <v>14700.1</v>
      </c>
    </row>
    <row r="54" spans="1:2" x14ac:dyDescent="0.25">
      <c r="A54" s="10" t="s">
        <v>42</v>
      </c>
      <c r="B54" s="11"/>
    </row>
    <row r="55" spans="1:2" x14ac:dyDescent="0.25">
      <c r="A55" s="10" t="s">
        <v>43</v>
      </c>
      <c r="B55" s="11">
        <v>2553.7359999999999</v>
      </c>
    </row>
    <row r="56" spans="1:2" x14ac:dyDescent="0.25">
      <c r="A56" s="10" t="s">
        <v>44</v>
      </c>
      <c r="B56" s="11">
        <v>2325.6489900000001</v>
      </c>
    </row>
    <row r="57" spans="1:2" x14ac:dyDescent="0.25">
      <c r="A57" s="10" t="s">
        <v>45</v>
      </c>
      <c r="B57" s="11">
        <v>31.306000000000001</v>
      </c>
    </row>
    <row r="58" spans="1:2" x14ac:dyDescent="0.25">
      <c r="A58" s="10" t="s">
        <v>46</v>
      </c>
      <c r="B58" s="11"/>
    </row>
    <row r="59" spans="1:2" x14ac:dyDescent="0.25">
      <c r="A59" s="10" t="s">
        <v>47</v>
      </c>
      <c r="B59" s="11">
        <v>7657.7083200000006</v>
      </c>
    </row>
    <row r="60" spans="1:2" x14ac:dyDescent="0.25">
      <c r="A60" s="10" t="s">
        <v>48</v>
      </c>
      <c r="B60" s="11">
        <v>1815.724629999999</v>
      </c>
    </row>
    <row r="61" spans="1:2" ht="15.75" x14ac:dyDescent="0.25">
      <c r="A61" s="8" t="s">
        <v>49</v>
      </c>
      <c r="B61" s="12">
        <f>SUM(B53:B60)</f>
        <v>29084.223940000003</v>
      </c>
    </row>
    <row r="62" spans="1:2" ht="15.75" x14ac:dyDescent="0.25">
      <c r="A62" s="8" t="s">
        <v>50</v>
      </c>
      <c r="B62" s="12">
        <f>+B61+B50+B51</f>
        <v>185973.39217000001</v>
      </c>
    </row>
    <row r="63" spans="1:2" ht="20.25" x14ac:dyDescent="0.25">
      <c r="A63" s="14" t="s">
        <v>51</v>
      </c>
      <c r="B63" s="15">
        <f>B7</f>
        <v>42916</v>
      </c>
    </row>
    <row r="64" spans="1:2" ht="15.75" x14ac:dyDescent="0.25">
      <c r="A64" s="8" t="s">
        <v>52</v>
      </c>
      <c r="B64" s="16"/>
    </row>
    <row r="65" spans="1:2" x14ac:dyDescent="0.25">
      <c r="A65" s="10" t="s">
        <v>53</v>
      </c>
      <c r="B65" s="11">
        <v>15641.967329999998</v>
      </c>
    </row>
    <row r="66" spans="1:2" x14ac:dyDescent="0.25">
      <c r="A66" s="10" t="s">
        <v>54</v>
      </c>
      <c r="B66" s="11">
        <v>35.576680000000003</v>
      </c>
    </row>
    <row r="67" spans="1:2" x14ac:dyDescent="0.25">
      <c r="A67" s="10" t="s">
        <v>55</v>
      </c>
      <c r="B67" s="11"/>
    </row>
    <row r="68" spans="1:2" ht="15.75" x14ac:dyDescent="0.25">
      <c r="A68" s="8" t="s">
        <v>56</v>
      </c>
      <c r="B68" s="11">
        <v>4820.7920100000001</v>
      </c>
    </row>
    <row r="69" spans="1:2" ht="15.75" x14ac:dyDescent="0.25">
      <c r="A69" s="8" t="s">
        <v>57</v>
      </c>
      <c r="B69" s="12">
        <f>B65+B66-B68</f>
        <v>10856.751999999997</v>
      </c>
    </row>
    <row r="70" spans="1:2" ht="15.75" x14ac:dyDescent="0.25">
      <c r="A70" s="17" t="s">
        <v>55</v>
      </c>
      <c r="B70" s="12"/>
    </row>
    <row r="71" spans="1:2" ht="15.75" x14ac:dyDescent="0.25">
      <c r="A71" s="8" t="s">
        <v>58</v>
      </c>
      <c r="B71" s="12"/>
    </row>
    <row r="72" spans="1:2" x14ac:dyDescent="0.25">
      <c r="A72" s="10" t="s">
        <v>59</v>
      </c>
      <c r="B72" s="11">
        <v>0</v>
      </c>
    </row>
    <row r="73" spans="1:2" x14ac:dyDescent="0.25">
      <c r="A73" s="10" t="s">
        <v>60</v>
      </c>
      <c r="B73" s="18">
        <v>6836.0705000000007</v>
      </c>
    </row>
    <row r="74" spans="1:2" x14ac:dyDescent="0.25">
      <c r="A74" s="10" t="s">
        <v>61</v>
      </c>
      <c r="B74" s="18"/>
    </row>
    <row r="75" spans="1:2" x14ac:dyDescent="0.25">
      <c r="A75" s="10" t="s">
        <v>62</v>
      </c>
      <c r="B75" s="18">
        <v>457.39870000000002</v>
      </c>
    </row>
    <row r="76" spans="1:2" ht="15.75" x14ac:dyDescent="0.25">
      <c r="A76" s="8" t="s">
        <v>63</v>
      </c>
      <c r="B76" s="12">
        <f>-SUM(B72:B75)+B69</f>
        <v>3563.2827999999963</v>
      </c>
    </row>
    <row r="77" spans="1:2" x14ac:dyDescent="0.25">
      <c r="A77" s="10" t="s">
        <v>64</v>
      </c>
      <c r="B77" s="11"/>
    </row>
    <row r="78" spans="1:2" x14ac:dyDescent="0.25">
      <c r="A78" s="10" t="s">
        <v>65</v>
      </c>
      <c r="B78" s="18"/>
    </row>
    <row r="79" spans="1:2" x14ac:dyDescent="0.25">
      <c r="A79" s="10" t="s">
        <v>66</v>
      </c>
      <c r="B79" s="18"/>
    </row>
    <row r="80" spans="1:2" x14ac:dyDescent="0.25">
      <c r="A80" s="10" t="s">
        <v>67</v>
      </c>
      <c r="B80" s="11">
        <v>-133.58892</v>
      </c>
    </row>
    <row r="81" spans="1:2" ht="15.75" x14ac:dyDescent="0.25">
      <c r="A81" s="8" t="s">
        <v>68</v>
      </c>
      <c r="B81" s="12">
        <f>SUM(B76:B80)</f>
        <v>3429.6938799999962</v>
      </c>
    </row>
    <row r="82" spans="1:2" x14ac:dyDescent="0.25">
      <c r="A82" s="10" t="s">
        <v>69</v>
      </c>
      <c r="B82" s="18"/>
    </row>
    <row r="83" spans="1:2" x14ac:dyDescent="0.25">
      <c r="A83" s="10" t="s">
        <v>43</v>
      </c>
      <c r="B83" s="18"/>
    </row>
    <row r="84" spans="1:2" x14ac:dyDescent="0.25">
      <c r="A84" s="10" t="s">
        <v>70</v>
      </c>
      <c r="B84" s="18">
        <v>-1613.9692500000001</v>
      </c>
    </row>
    <row r="85" spans="1:2" ht="15.75" x14ac:dyDescent="0.25">
      <c r="A85" s="19" t="s">
        <v>71</v>
      </c>
      <c r="B85" s="20">
        <f>SUM(B81:B84)</f>
        <v>1815.7246299999961</v>
      </c>
    </row>
  </sheetData>
  <protectedRanges>
    <protectedRange password="CAF3" sqref="A5" name="Rango11_1_1"/>
    <protectedRange password="C746" sqref="B45 B60:B62 B64" name="Rango1_14"/>
    <protectedRange password="C746" sqref="B10:B44" name="Rango1_4"/>
    <protectedRange password="C746" sqref="B46:B59" name="Rango1_11"/>
    <protectedRange password="CAF3" sqref="B63 B7" name="Rango14_1"/>
  </protectedRanges>
  <mergeCells count="3"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Jose Omar Perez</cp:lastModifiedBy>
  <dcterms:created xsi:type="dcterms:W3CDTF">2017-08-01T03:24:49Z</dcterms:created>
  <dcterms:modified xsi:type="dcterms:W3CDTF">2017-08-01T03:29:59Z</dcterms:modified>
</cp:coreProperties>
</file>